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Elekter/Tabel kodulehele/"/>
    </mc:Choice>
  </mc:AlternateContent>
  <xr:revisionPtr revIDLastSave="68" documentId="13_ncr:1_{99B65174-B0EE-4853-B19C-8F09FB5AFA63}" xr6:coauthVersionLast="47" xr6:coauthVersionMax="47" xr10:uidLastSave="{60D84E42-38CC-4F0E-BC00-A15E9757AB05}"/>
  <bookViews>
    <workbookView xWindow="-9390" yWindow="-20070" windowWidth="24780" windowHeight="17415" firstSheet="1" activeTab="10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  <sheet name="2026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11" l="1"/>
  <c r="O9" i="11"/>
  <c r="O8" i="11"/>
  <c r="O7" i="11"/>
  <c r="O6" i="11"/>
  <c r="O4" i="11"/>
  <c r="O12" i="11" s="1"/>
  <c r="M12" i="14" l="1"/>
  <c r="L12" i="14"/>
  <c r="K12" i="14"/>
  <c r="J12" i="14"/>
  <c r="I12" i="14"/>
  <c r="H12" i="14"/>
  <c r="G12" i="14"/>
  <c r="F12" i="14"/>
  <c r="E12" i="14"/>
  <c r="D12" i="14"/>
  <c r="C12" i="14"/>
  <c r="B12" i="14"/>
  <c r="N11" i="14"/>
  <c r="N10" i="14"/>
  <c r="N9" i="14"/>
  <c r="N8" i="14"/>
  <c r="N7" i="14"/>
  <c r="N6" i="14"/>
  <c r="M5" i="14"/>
  <c r="L5" i="14"/>
  <c r="K5" i="14"/>
  <c r="J5" i="14"/>
  <c r="I5" i="14"/>
  <c r="H5" i="14"/>
  <c r="G5" i="14"/>
  <c r="F5" i="14"/>
  <c r="E5" i="14"/>
  <c r="D5" i="14"/>
  <c r="C5" i="14"/>
  <c r="B5" i="14"/>
  <c r="N4" i="14"/>
  <c r="M5" i="13"/>
  <c r="L5" i="13"/>
  <c r="K5" i="13"/>
  <c r="J5" i="13"/>
  <c r="I5" i="13"/>
  <c r="N5" i="14" l="1"/>
  <c r="N12" i="14" s="1"/>
  <c r="H5" i="13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<sst xmlns="http://schemas.openxmlformats.org/spreadsheetml/2006/main" count="231" uniqueCount="139">
  <si>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</si>
  <si>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</si>
  <si>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</si>
  <si>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</si>
  <si>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</si>
  <si>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</si>
  <si>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</si>
  <si>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</si>
  <si>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</si>
  <si>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</si>
  <si>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</si>
  <si>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</si>
  <si>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</si>
  <si>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</si>
  <si>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</si>
  <si>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</si>
  <si>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</si>
  <si>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</si>
  <si>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</si>
  <si>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</si>
  <si>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</si>
  <si>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</si>
  <si>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</si>
  <si>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</si>
  <si>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</si>
  <si>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</si>
  <si>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</si>
  <si>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</si>
  <si>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</si>
  <si>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</si>
  <si>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</si>
  <si>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</si>
  <si>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</si>
  <si>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</si>
  <si>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</si>
  <si>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</si>
  <si>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</si>
  <si>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</si>
  <si>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</si>
  <si>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</si>
  <si>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</si>
  <si>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</si>
  <si>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</si>
  <si>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</si>
  <si>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</si>
  <si>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</si>
  <si>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</si>
  <si>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</si>
  <si>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</si>
  <si>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</si>
  <si>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</si>
  <si>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</si>
  <si>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</si>
  <si>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</si>
  <si>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</si>
  <si>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</si>
  <si>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</si>
  <si>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</si>
  <si>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</si>
  <si>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</si>
  <si>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</si>
  <si>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</si>
  <si>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</si>
  <si>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</si>
  <si>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</si>
  <si>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</si>
  <si>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</si>
  <si>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</si>
  <si>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</si>
  <si>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</si>
  <si>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</si>
  <si>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</si>
  <si>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</si>
  <si>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</si>
  <si>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</si>
  <si>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</si>
  <si>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</si>
  <si>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</si>
  <si>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</si>
  <si>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</si>
  <si>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</si>
  <si>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</si>
  <si>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</si>
  <si>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</si>
  <si>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</si>
  <si>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</si>
  <si>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</si>
  <si>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</si>
  <si>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</si>
  <si>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</si>
  <si>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</si>
  <si>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</si>
  <si>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</si>
  <si>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</si>
  <si>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</si>
  <si>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</si>
  <si>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</si>
  <si>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</si>
  <si>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</si>
  <si>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</si>
  <si>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</si>
  <si>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</si>
  <si>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</si>
  <si>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</si>
  <si>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</si>
  <si>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</si>
  <si>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</si>
  <si>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</si>
  <si>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</si>
  <si>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</si>
  <si>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</si>
  <si>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</si>
  <si>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</si>
  <si>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</si>
  <si>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</si>
  <si>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</si>
  <si>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</si>
  <si>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</si>
  <si>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</si>
  <si>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</si>
  <si>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</si>
  <si>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</si>
  <si>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</si>
  <si>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</si>
  <si>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</si>
  <si>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</si>
  <si>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</si>
  <si>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</si>
  <si>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</si>
  <si>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</si>
  <si>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</si>
  <si>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</si>
  <si>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</si>
  <si>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</si>
  <si>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</si>
  <si>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</si>
  <si>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</si>
  <si>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</si>
  <si>
    <t>2026.a.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</si>
</sst>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  <numFmt numFmtId="167" formatCode="#,##0.000000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  <xf numFmtId="0" fontId="0" fillId="0" borderId="0" xfId="23616" applyNumberFormat="1" applyFont="1"/>
    <xf numFmtId="4" fontId="0" fillId="0" borderId="0" xfId="23616" applyNumberFormat="1" applyFont="1"/>
    <xf numFmtId="167" fontId="0" fillId="0" borderId="0" xfId="23616" applyNumberFormat="1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5"/>
  <cols>
    <col min="1" max="1" width="39.1796875" bestFit="1" customWidth="1"/>
    <col min="14" max="14" width="12.453125" customWidth="1"/>
  </cols>
  <sheetData>
    <row r="3" spans="1:14" ht="29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O24"/>
  <sheetViews>
    <sheetView zoomScale="89" zoomScaleNormal="110" workbookViewId="0">
      <selection activeCell="N23" sqref="N23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5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143889.795659</v>
      </c>
      <c r="L4" s="15">
        <v>166271.33163000003</v>
      </c>
      <c r="M4" s="15">
        <v>129397.977786</v>
      </c>
      <c r="N4" s="15">
        <f>SUM(B4:M4)</f>
        <v>1665681.053903</v>
      </c>
      <c r="O4" s="29"/>
    </row>
    <row r="5" spans="1:15">
      <c r="A5" s="6" t="s">
        <v>15</v>
      </c>
      <c r="B5" s="12">
        <f t="shared" ref="B5:M5" si="0">SUM(B6:B10)</f>
        <v>320897.15446699999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365613.55103899998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264705.83893700002</v>
      </c>
      <c r="L5" s="12">
        <f t="shared" si="0"/>
        <v>248253.35075799999</v>
      </c>
      <c r="M5" s="12">
        <f t="shared" si="0"/>
        <v>304288.71037199994</v>
      </c>
      <c r="N5" s="12">
        <f>SUM(B5:M5)</f>
        <v>3651678.7761269999</v>
      </c>
      <c r="O5" s="28"/>
    </row>
    <row r="6" spans="1:15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>
        <v>104.81609999999999</v>
      </c>
      <c r="M6" s="14">
        <v>120.51570000000001</v>
      </c>
      <c r="N6" s="14">
        <f>SUM(B6:M6)</f>
        <v>1753.2476889999996</v>
      </c>
      <c r="O6" s="29"/>
    </row>
    <row r="7" spans="1:15">
      <c r="A7" s="10" t="s">
        <v>133</v>
      </c>
      <c r="B7" s="13">
        <v>129725.36437200001</v>
      </c>
      <c r="C7" s="13">
        <v>128506.104171</v>
      </c>
      <c r="D7" s="13">
        <v>124960.21657300003</v>
      </c>
      <c r="E7" s="13">
        <v>111049.20448199999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111076.541717</v>
      </c>
      <c r="L7" s="13">
        <v>125848.89205199998</v>
      </c>
      <c r="M7" s="13">
        <v>124649.07949799999</v>
      </c>
      <c r="N7" s="13">
        <f t="shared" ref="N7:N10" si="1">SUM(B7:M7)</f>
        <v>1160823.3414429999</v>
      </c>
      <c r="O7" s="29"/>
    </row>
    <row r="8" spans="1:15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>
        <v>105461.41386900001</v>
      </c>
      <c r="M8" s="14">
        <v>168622.65464800003</v>
      </c>
      <c r="N8" s="14">
        <f t="shared" si="1"/>
        <v>1324013.7254639999</v>
      </c>
      <c r="O8" s="29"/>
    </row>
    <row r="9" spans="1:15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>
        <v>3586.6188509999997</v>
      </c>
      <c r="M9" s="13">
        <v>4095.8062210000003</v>
      </c>
      <c r="N9" s="13">
        <f t="shared" si="1"/>
        <v>36893.808103000003</v>
      </c>
      <c r="O9" s="29"/>
    </row>
    <row r="10" spans="1:15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>
        <v>13251.609886</v>
      </c>
      <c r="M10" s="14">
        <v>6800.654305</v>
      </c>
      <c r="N10" s="14">
        <f t="shared" si="1"/>
        <v>1128194.6534279999</v>
      </c>
      <c r="O10" s="29"/>
    </row>
    <row r="11" spans="1:15" ht="26.5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>
        <v>4304.0449340000005</v>
      </c>
      <c r="M11" s="16">
        <v>4508.7538540000005</v>
      </c>
      <c r="N11" s="16">
        <f>SUM(B11:M11)</f>
        <v>35047.675190000002</v>
      </c>
      <c r="O11" s="28"/>
    </row>
    <row r="12" spans="1:15">
      <c r="A12" s="8" t="s">
        <v>50</v>
      </c>
      <c r="B12" s="15">
        <f t="shared" ref="B12:C12" si="2">SUM(B4+SUM(B6:B10))</f>
        <v>518016.767781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552663.53951599996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408595.63459600002</v>
      </c>
      <c r="L12" s="15">
        <f>SUM(L4+SUM(L6:L10))</f>
        <v>414524.68238800002</v>
      </c>
      <c r="M12" s="15">
        <f>SUM(M4+SUM(M6:M10))</f>
        <v>433686.68815799995</v>
      </c>
      <c r="N12" s="15">
        <f>SUM(N4:N5)</f>
        <v>5317359.8300299998</v>
      </c>
      <c r="O12" s="31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545-33D6-4A85-9EDC-23C2B1A78877}">
  <dimension ref="A3:O24"/>
  <sheetViews>
    <sheetView tabSelected="1" zoomScale="89" zoomScaleNormal="110" workbookViewId="0">
      <selection activeCell="F22" sqref="F22"/>
    </sheetView>
  </sheetViews>
  <sheetFormatPr defaultRowHeight="14.5"/>
  <cols>
    <col min="1" max="1" width="49.81640625" customWidth="1"/>
    <col min="2" max="13" width="10" customWidth="1"/>
    <col min="14" max="14" width="12.54296875" customWidth="1"/>
  </cols>
  <sheetData>
    <row r="3" spans="1:15" ht="29">
      <c r="A3" s="1" t="s">
        <v>16</v>
      </c>
      <c r="B3" s="27">
        <v>46023</v>
      </c>
      <c r="C3" s="27">
        <v>46054</v>
      </c>
      <c r="D3" s="27">
        <v>46082</v>
      </c>
      <c r="E3" s="27">
        <v>46113</v>
      </c>
      <c r="F3" s="27">
        <v>46143</v>
      </c>
      <c r="G3" s="27">
        <v>46174</v>
      </c>
      <c r="H3" s="27">
        <v>46204</v>
      </c>
      <c r="I3" s="27">
        <v>46235</v>
      </c>
      <c r="J3" s="27">
        <v>46266</v>
      </c>
      <c r="K3" s="27">
        <v>46296</v>
      </c>
      <c r="L3" s="27">
        <v>46327</v>
      </c>
      <c r="M3" s="27">
        <v>46357</v>
      </c>
      <c r="N3" s="26" t="s">
        <v>138</v>
      </c>
    </row>
    <row r="4" spans="1:15">
      <c r="A4" s="8" t="s">
        <v>137</v>
      </c>
      <c r="B4" s="15">
        <v>269331.13337000011</v>
      </c>
      <c r="C4" s="15">
        <v>234726.065558</v>
      </c>
      <c r="D4" s="15">
        <v>86012.812502000015</v>
      </c>
      <c r="E4" s="15"/>
      <c r="F4" s="15"/>
      <c r="G4" s="15"/>
      <c r="H4" s="15"/>
      <c r="I4" s="15"/>
      <c r="J4" s="15"/>
      <c r="K4" s="15"/>
      <c r="L4" s="15"/>
      <c r="M4" s="15"/>
      <c r="N4" s="15">
        <f>SUM(B4:M4)</f>
        <v>590070.01143000019</v>
      </c>
      <c r="O4" s="28"/>
    </row>
    <row r="5" spans="1:15">
      <c r="A5" s="6" t="s">
        <v>15</v>
      </c>
      <c r="B5" s="12">
        <f t="shared" ref="B5:M5" si="0">SUM(B6:B10)</f>
        <v>245157.09824400008</v>
      </c>
      <c r="C5" s="12">
        <f t="shared" si="0"/>
        <v>295032.408383</v>
      </c>
      <c r="D5" s="12">
        <f t="shared" si="0"/>
        <v>373503.72826799995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>SUM(B5:M5)</f>
        <v>913693.234895</v>
      </c>
      <c r="O5" s="28"/>
    </row>
    <row r="6" spans="1:15">
      <c r="A6" s="9" t="s">
        <v>132</v>
      </c>
      <c r="B6" s="14">
        <v>98.438600000000008</v>
      </c>
      <c r="C6" s="14">
        <v>112.7286</v>
      </c>
      <c r="D6" s="14">
        <v>79.843199999999996</v>
      </c>
      <c r="E6" s="14"/>
      <c r="F6" s="14"/>
      <c r="G6" s="14"/>
      <c r="H6" s="14"/>
      <c r="I6" s="14"/>
      <c r="J6" s="14"/>
      <c r="K6" s="14"/>
      <c r="L6" s="14"/>
      <c r="M6" s="14"/>
      <c r="N6" s="14">
        <f>SUM(B6:M6)</f>
        <v>291.0104</v>
      </c>
      <c r="O6" s="28"/>
    </row>
    <row r="7" spans="1:15">
      <c r="A7" s="10" t="s">
        <v>133</v>
      </c>
      <c r="B7" s="13">
        <v>132244.80735800005</v>
      </c>
      <c r="C7" s="13">
        <v>149661.91660299999</v>
      </c>
      <c r="D7" s="13">
        <v>101663.91527900001</v>
      </c>
      <c r="E7" s="13"/>
      <c r="F7" s="13"/>
      <c r="G7" s="13"/>
      <c r="H7" s="13"/>
      <c r="I7" s="13"/>
      <c r="J7" s="13"/>
      <c r="K7" s="13"/>
      <c r="L7" s="13"/>
      <c r="M7" s="13"/>
      <c r="N7" s="13">
        <f t="shared" ref="N7:N10" si="1">SUM(B7:M7)</f>
        <v>383570.63924000005</v>
      </c>
      <c r="O7" s="28"/>
    </row>
    <row r="8" spans="1:15">
      <c r="A8" s="9" t="s">
        <v>134</v>
      </c>
      <c r="B8" s="14">
        <v>105652.36687100003</v>
      </c>
      <c r="C8" s="14">
        <v>121882.77640500001</v>
      </c>
      <c r="D8" s="14">
        <v>136674.12518499992</v>
      </c>
      <c r="E8" s="14"/>
      <c r="F8" s="14"/>
      <c r="G8" s="14"/>
      <c r="H8" s="14"/>
      <c r="I8" s="14"/>
      <c r="J8" s="14"/>
      <c r="K8" s="14"/>
      <c r="L8" s="14"/>
      <c r="M8" s="14"/>
      <c r="N8" s="14">
        <f t="shared" si="1"/>
        <v>364209.26846099994</v>
      </c>
      <c r="O8" s="28"/>
    </row>
    <row r="9" spans="1:15">
      <c r="A9" s="10" t="s">
        <v>135</v>
      </c>
      <c r="B9" s="13">
        <v>2383.5966850000004</v>
      </c>
      <c r="C9" s="13">
        <v>1045.078084</v>
      </c>
      <c r="D9" s="13">
        <v>3410.398689000001</v>
      </c>
      <c r="E9" s="13"/>
      <c r="F9" s="13"/>
      <c r="G9" s="13"/>
      <c r="H9" s="13"/>
      <c r="I9" s="13"/>
      <c r="J9" s="13"/>
      <c r="K9" s="13"/>
      <c r="L9" s="13"/>
      <c r="M9" s="13"/>
      <c r="N9" s="13">
        <f t="shared" si="1"/>
        <v>6839.0734580000008</v>
      </c>
      <c r="O9" s="28"/>
    </row>
    <row r="10" spans="1:15">
      <c r="A10" s="9" t="s">
        <v>136</v>
      </c>
      <c r="B10" s="14">
        <v>4777.8887299999997</v>
      </c>
      <c r="C10" s="14">
        <v>22329.908691000001</v>
      </c>
      <c r="D10" s="14">
        <v>131675.44591499999</v>
      </c>
      <c r="E10" s="14"/>
      <c r="F10" s="14"/>
      <c r="G10" s="14"/>
      <c r="H10" s="14"/>
      <c r="I10" s="14"/>
      <c r="J10" s="14"/>
      <c r="K10" s="14"/>
      <c r="L10" s="14"/>
      <c r="M10" s="14"/>
      <c r="N10" s="14">
        <f t="shared" si="1"/>
        <v>158783.24333599998</v>
      </c>
      <c r="O10" s="28"/>
    </row>
    <row r="11" spans="1:15" ht="26.5">
      <c r="A11" s="17" t="s">
        <v>51</v>
      </c>
      <c r="B11" s="16">
        <v>4586.0098049999997</v>
      </c>
      <c r="C11" s="16">
        <v>4180.2490240000006</v>
      </c>
      <c r="D11" s="16">
        <v>4766.9448550000006</v>
      </c>
      <c r="E11" s="16"/>
      <c r="F11" s="16"/>
      <c r="G11" s="16"/>
      <c r="H11" s="16"/>
      <c r="I11" s="16"/>
      <c r="J11" s="16"/>
      <c r="K11" s="16"/>
      <c r="L11" s="16"/>
      <c r="M11" s="16"/>
      <c r="N11" s="16">
        <f>SUM(B11:M11)</f>
        <v>13533.203684</v>
      </c>
      <c r="O11" s="28"/>
    </row>
    <row r="12" spans="1:15">
      <c r="A12" s="8" t="s">
        <v>50</v>
      </c>
      <c r="B12" s="15">
        <f t="shared" ref="B12:C12" si="2">SUM(B4+SUM(B6:B10))</f>
        <v>514488.23161400016</v>
      </c>
      <c r="C12" s="15">
        <f t="shared" si="2"/>
        <v>529758.47394099995</v>
      </c>
      <c r="D12" s="15">
        <f>SUM(D4+SUM(D6:D10))</f>
        <v>459516.54076999996</v>
      </c>
      <c r="E12" s="15">
        <f>SUM(E4+SUM(E6:E10))</f>
        <v>0</v>
      </c>
      <c r="F12" s="15">
        <f>SUM(F4+SUM(F6:F10))</f>
        <v>0</v>
      </c>
      <c r="G12" s="15">
        <f t="shared" ref="G12:J12" si="3">SUM(G4+SUM(G6:G10))</f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>SUM(K4+SUM(K6:K10))</f>
        <v>0</v>
      </c>
      <c r="L12" s="15">
        <f>SUM(L4+SUM(L6:L10))</f>
        <v>0</v>
      </c>
      <c r="M12" s="15">
        <f>SUM(M4+SUM(M6:M10))</f>
        <v>0</v>
      </c>
      <c r="N12" s="15">
        <f>SUM(N4:N5)</f>
        <v>1503763.2463250002</v>
      </c>
      <c r="O12" s="23"/>
    </row>
    <row r="13" spans="1:15">
      <c r="O13" s="23"/>
    </row>
    <row r="14" spans="1:15">
      <c r="B14" s="28"/>
      <c r="C14" s="28"/>
      <c r="D14" s="28"/>
      <c r="E14" s="28"/>
      <c r="F14" s="28"/>
    </row>
    <row r="16" spans="1:15">
      <c r="A16" s="21" t="s">
        <v>91</v>
      </c>
    </row>
    <row r="20" spans="1:8">
      <c r="A20" s="8"/>
      <c r="B20" s="25"/>
    </row>
    <row r="24" spans="1:8">
      <c r="H24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5"/>
  <cols>
    <col min="1" max="1" width="39.1796875" bestFit="1" customWidth="1"/>
    <col min="14" max="14" width="10.81640625" customWidth="1"/>
  </cols>
  <sheetData>
    <row r="3" spans="1:14" ht="29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5"/>
  <cols>
    <col min="1" max="1" width="42.1796875" bestFit="1" customWidth="1"/>
    <col min="14" max="14" width="9.81640625" bestFit="1" customWidth="1"/>
  </cols>
  <sheetData>
    <row r="3" spans="1:14" ht="29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5"/>
  <cols>
    <col min="1" max="1" width="41.1796875" customWidth="1"/>
  </cols>
  <sheetData>
    <row r="3" spans="1:14" ht="29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5"/>
  <cols>
    <col min="1" max="1" width="45.1796875" customWidth="1"/>
  </cols>
  <sheetData>
    <row r="3" spans="1:14" ht="29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4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5"/>
  <cols>
    <col min="1" max="1" width="50.1796875" customWidth="1"/>
    <col min="14" max="14" width="12.54296875" customWidth="1"/>
  </cols>
  <sheetData>
    <row r="3" spans="1:14" ht="29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6.5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  <col min="15" max="15" width="11.1796875" bestFit="1" customWidth="1"/>
  </cols>
  <sheetData>
    <row r="3" spans="1:16" ht="29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6.5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5"/>
  <cols>
    <col min="1" max="1" width="50.1796875" customWidth="1"/>
    <col min="6" max="6" width="7.54296875" bestFit="1" customWidth="1"/>
    <col min="14" max="14" width="12.54296875" customWidth="1"/>
  </cols>
  <sheetData>
    <row r="3" spans="1:14" ht="29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6.5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O24"/>
  <sheetViews>
    <sheetView topLeftCell="D1" zoomScale="110" zoomScaleNormal="110" workbookViewId="0">
      <selection activeCell="O6" sqref="O6:O7"/>
    </sheetView>
  </sheetViews>
  <sheetFormatPr defaultRowHeight="14.5"/>
  <cols>
    <col min="1" max="1" width="49.81640625" customWidth="1"/>
    <col min="2" max="2" width="13" customWidth="1"/>
    <col min="6" max="6" width="7.54296875" bestFit="1" customWidth="1"/>
    <col min="13" max="13" width="11.1796875" bestFit="1" customWidth="1"/>
    <col min="14" max="14" width="12.54296875" customWidth="1"/>
  </cols>
  <sheetData>
    <row r="3" spans="1:15" ht="29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5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  <c r="O4" s="29">
        <f t="shared" ref="O4:O9" si="0">N4/1000000</f>
        <v>1.9627908363410003</v>
      </c>
    </row>
    <row r="5" spans="1:15">
      <c r="A5" s="6" t="s">
        <v>15</v>
      </c>
      <c r="B5" s="12">
        <f t="shared" ref="B5:M5" si="1">SUM(B6:B10)</f>
        <v>269726.78436199995</v>
      </c>
      <c r="C5" s="12">
        <f t="shared" si="1"/>
        <v>256663.967267</v>
      </c>
      <c r="D5" s="12">
        <f t="shared" si="1"/>
        <v>278431.142269</v>
      </c>
      <c r="E5" s="12">
        <f t="shared" si="1"/>
        <v>275290.87918899994</v>
      </c>
      <c r="F5" s="12">
        <f t="shared" si="1"/>
        <v>335607.8351100001</v>
      </c>
      <c r="G5" s="12">
        <f t="shared" si="1"/>
        <v>298241.23472900025</v>
      </c>
      <c r="H5" s="12">
        <f t="shared" si="1"/>
        <v>257845.97013825015</v>
      </c>
      <c r="I5" s="12">
        <f t="shared" si="1"/>
        <v>259231.46041749979</v>
      </c>
      <c r="J5" s="12">
        <f t="shared" si="1"/>
        <v>271570.52178549982</v>
      </c>
      <c r="K5" s="12">
        <f t="shared" si="1"/>
        <v>293584.87358449999</v>
      </c>
      <c r="L5" s="12">
        <f t="shared" si="1"/>
        <v>283046.580082</v>
      </c>
      <c r="M5" s="12">
        <f t="shared" si="1"/>
        <v>319172.83586199995</v>
      </c>
      <c r="N5" s="12">
        <f>SUM(B5:M5)</f>
        <v>3398414.0847957502</v>
      </c>
      <c r="O5" s="28"/>
    </row>
    <row r="6" spans="1:15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  <c r="O6" s="29">
        <f t="shared" si="0"/>
        <v>1.369710722E-3</v>
      </c>
    </row>
    <row r="7" spans="1:15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2">SUM(B7:M7)</f>
        <v>1198070.072005</v>
      </c>
      <c r="O7" s="29">
        <f t="shared" si="0"/>
        <v>1.1980700720049999</v>
      </c>
    </row>
    <row r="8" spans="1:15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2"/>
        <v>1164117.484196</v>
      </c>
      <c r="O8" s="29">
        <f t="shared" si="0"/>
        <v>1.164117484196</v>
      </c>
    </row>
    <row r="9" spans="1:15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2"/>
        <v>29891.946337999998</v>
      </c>
      <c r="O9" s="29">
        <f t="shared" si="0"/>
        <v>2.9891946337999999E-2</v>
      </c>
    </row>
    <row r="10" spans="1:15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2"/>
        <v>1004964.8715347502</v>
      </c>
      <c r="O10" s="29">
        <f>N10/1000000</f>
        <v>1.0049648715347501</v>
      </c>
    </row>
    <row r="11" spans="1:15" ht="26.5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  <c r="O11" s="28"/>
    </row>
    <row r="12" spans="1:15">
      <c r="A12" s="8" t="s">
        <v>50</v>
      </c>
      <c r="B12" s="15">
        <f t="shared" ref="B12:C12" si="3">SUM(B4+SUM(B6:B10))</f>
        <v>575562.62946700002</v>
      </c>
      <c r="C12" s="15">
        <f t="shared" si="3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4">SUM(G4+SUM(G6:G10))</f>
        <v>437284.55491400021</v>
      </c>
      <c r="H12" s="15">
        <f t="shared" si="4"/>
        <v>398285.59719425021</v>
      </c>
      <c r="I12" s="15">
        <f t="shared" si="4"/>
        <v>372665.1125674998</v>
      </c>
      <c r="J12" s="15">
        <f t="shared" si="4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  <c r="O12" s="30">
        <f>SUM(O4:O10)</f>
        <v>5.3612049211367507</v>
      </c>
    </row>
    <row r="16" spans="1:15">
      <c r="A16" s="21"/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1089BF-6D3A-4E6C-A005-602D18132B4C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0FB1A228-1B96-424A-8A86-5017AD59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40537-E66F-473D-A6E1-029487BB9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2026-05-04T13:51:57Z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