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lering1.sharepoint.com/sites/taastuvenergia/Shared Documents/03 Transpordistatistika/5 Tööprotsessid/Elextra transpordielektri analüütika/"/>
    </mc:Choice>
  </mc:AlternateContent>
  <xr:revisionPtr revIDLastSave="330" documentId="11_F25DC773A252ABDACC104888C15C518C5ADE58F2" xr6:coauthVersionLast="47" xr6:coauthVersionMax="47" xr10:uidLastSave="{28ABFFCC-6F0B-4521-B76B-5016547FA612}"/>
  <bookViews>
    <workbookView xWindow="3975" yWindow="885" windowWidth="15030" windowHeight="19410" activeTab="1" xr2:uid="{00000000-000D-0000-FFFF-FFFF00000000}"/>
  </bookViews>
  <sheets>
    <sheet name="2025" sheetId="1" r:id="rId1"/>
    <sheet name="2026"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 l="1"/>
  <c r="E18" i="1"/>
  <c r="C18" i="1"/>
  <c r="D18" i="4"/>
  <c r="E18" i="4"/>
  <c r="C18" i="4"/>
  <c r="E12" i="4"/>
  <c r="E6" i="4"/>
  <c r="E7" i="4"/>
  <c r="E8" i="4"/>
  <c r="E9" i="4"/>
  <c r="E10" i="4"/>
  <c r="E11" i="4"/>
  <c r="E5" i="4"/>
  <c r="E6" i="1"/>
  <c r="E7" i="1"/>
  <c r="E8" i="1"/>
  <c r="E9" i="1"/>
  <c r="E10" i="1"/>
  <c r="E11" i="1"/>
  <c r="E12" i="1"/>
  <c r="E13" i="1"/>
  <c r="E14" i="1"/>
  <c r="E15" i="1"/>
  <c r="E16" i="1"/>
  <c r="E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Krislin Kukumägi</author>
  </authors>
  <commentList>
    <comment ref="C4" authorId="0" shapeId="0" xr:uid="{8845968B-64C1-43DB-8475-BD1AEEC7F6CA}">
      <text>
        <r>
          <rPr>
            <sz val="9"/>
            <color indexed="81"/>
            <rFont val="Segoe UI"/>
            <family val="2"/>
          </rPr>
          <t xml:space="preserve">Laadimisoperaatorite poolt andmevahetusplatvormile Estfeed Datahub esitatud kogu lõpptarbimisse antud elektrienergia koguste summeeritud kogus ühe kuu lõikes.
Veerus kajastuvad kogused, mille kohta ei ole veel teostatud vastavaid osakaaluarvutusi leidmaks taastuvelektri kogust, mille eest taastuvelektri transpordistatistika väljastatakse. </t>
        </r>
      </text>
    </comment>
    <comment ref="D4" authorId="0" shapeId="0" xr:uid="{360A3085-4A5B-42FD-AE05-4EDA47459806}">
      <text>
        <r>
          <rPr>
            <sz val="9"/>
            <color indexed="81"/>
            <rFont val="Segoe UI"/>
            <family val="2"/>
          </rPr>
          <t xml:space="preserve">Taastuvelektri transpordistatistikat väljastatakse maanteetranspordis tarbitud elektrienergia eest ja </t>
        </r>
        <r>
          <rPr>
            <b/>
            <sz val="9"/>
            <color indexed="81"/>
            <rFont val="Segoe UI"/>
            <family val="2"/>
          </rPr>
          <t>üksnes selles sisalduva taastuvelektrienergia koguste eest.</t>
        </r>
        <r>
          <rPr>
            <sz val="9"/>
            <color indexed="81"/>
            <rFont val="Segoe UI"/>
            <family val="2"/>
          </rPr>
          <t xml:space="preserve"> 
Antud veergu on summeeritud ühe kuu lõikes:
1) kõik taastuvelektri statistilise osakaaluprotsendi järgi väljastatud taastuvelektri transpordistatistika kogused:
2) kõik taastuvelektri tootmisseadmega otseliini kaudu lõpptarbimisse antud elektrienergia kogused, mille eest väljastatakse taastuvelektri transpordistatistika täies ulatuses.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Krislin Kukumägi</author>
  </authors>
  <commentList>
    <comment ref="C4" authorId="0" shapeId="0" xr:uid="{0942E087-F54F-4EF5-9D62-03E989CA271F}">
      <text>
        <r>
          <rPr>
            <sz val="9"/>
            <color indexed="81"/>
            <rFont val="Segoe UI"/>
            <family val="2"/>
          </rPr>
          <t xml:space="preserve">Laadimisoperaatorite poolt andmevahetusplatvormile Estfeed Datahub esitatud kogu lõpptarbimisse antud elektrienergia koguste summeeritud kogus ühe kuu lõikes.
Veerus kajastuvad kogused, mille kohta ei ole veel teostatud vastavaid osakaaluarvutusi leidmaks taastuvelektri kogust, mille eest taastuvelektri transpordistatistika väljastatakse. </t>
        </r>
      </text>
    </comment>
    <comment ref="D4" authorId="0" shapeId="0" xr:uid="{84DA3602-3AB4-4C41-827B-6B3F044C0BA6}">
      <text>
        <r>
          <rPr>
            <sz val="9"/>
            <color indexed="81"/>
            <rFont val="Segoe UI"/>
            <family val="2"/>
          </rPr>
          <t xml:space="preserve">Taastuvelektri transpordistatistikat väljastatakse maanteetranspordis tarbitud elektrienergia eest ja </t>
        </r>
        <r>
          <rPr>
            <b/>
            <sz val="9"/>
            <color indexed="81"/>
            <rFont val="Segoe UI"/>
            <family val="2"/>
          </rPr>
          <t>üksnes selles sisalduva taastuvelektrienergia koguste eest</t>
        </r>
        <r>
          <rPr>
            <sz val="9"/>
            <color indexed="81"/>
            <rFont val="Segoe UI"/>
            <family val="2"/>
          </rPr>
          <t>. 
Antud veergu on summeeritud ühe kuu lõikes:
1) kõik taastuvelektri statistilise osakaaluprotsendi järgi väljastatud taastuvelektri transpordistatistika kogused:
2) kõik taastuvelektri tootmisseadmega otseliini kaudu lõpptarbimisse antud elektrienergia kogused, mille eest väljastatakse taastuvelektri transpordistatistika täies ulatuses.</t>
        </r>
      </text>
    </comment>
  </commentList>
</comments>
</file>

<file path=xl/sharedStrings.xml><?xml version="1.0" encoding="utf-8"?>
<sst xmlns="http://schemas.openxmlformats.org/spreadsheetml/2006/main" count="40" uniqueCount="23">
  <si>
    <t>Maanteetranspordis tarbimisse antud elektrienergia (MWh)</t>
  </si>
  <si>
    <t>Aasta</t>
  </si>
  <si>
    <t>Kuu</t>
  </si>
  <si>
    <t>Jaanuar</t>
  </si>
  <si>
    <t>Veebruar</t>
  </si>
  <si>
    <t>Märts</t>
  </si>
  <si>
    <t>Aprill</t>
  </si>
  <si>
    <t>Mai</t>
  </si>
  <si>
    <t>Juuni</t>
  </si>
  <si>
    <t>Juuli</t>
  </si>
  <si>
    <t>August</t>
  </si>
  <si>
    <t>September</t>
  </si>
  <si>
    <t>Oktoober</t>
  </si>
  <si>
    <t>November</t>
  </si>
  <si>
    <t>Detsember</t>
  </si>
  <si>
    <t>Kokku:</t>
  </si>
  <si>
    <r>
      <t xml:space="preserve">Eelmises veerus sisalduv taastuvelekter maanteetranspordis,   </t>
    </r>
    <r>
      <rPr>
        <b/>
        <sz val="11"/>
        <color theme="1"/>
        <rFont val="Calibri"/>
        <family val="2"/>
        <scheme val="minor"/>
      </rPr>
      <t>ilma kordajata</t>
    </r>
  </si>
  <si>
    <r>
      <t xml:space="preserve">Eelmises veerus sisalduv taastuvelekter maanteetranspordis,  </t>
    </r>
    <r>
      <rPr>
        <b/>
        <sz val="11"/>
        <color theme="1"/>
        <rFont val="Calibri"/>
        <family val="2"/>
        <scheme val="minor"/>
      </rPr>
      <t>ilma kordajata</t>
    </r>
  </si>
  <si>
    <r>
      <t xml:space="preserve">Uuendatud: </t>
    </r>
    <r>
      <rPr>
        <sz val="11"/>
        <color theme="1"/>
        <rFont val="Calibri"/>
        <family val="2"/>
        <scheme val="minor"/>
      </rPr>
      <t>09.09.2026</t>
    </r>
  </si>
  <si>
    <t>Kogu maanteetranspordis tarbimisse antud elektrienergia</t>
  </si>
  <si>
    <r>
      <t xml:space="preserve">Taastuvelekter maanteetranspordis, </t>
    </r>
    <r>
      <rPr>
        <b/>
        <sz val="11"/>
        <color theme="1"/>
        <rFont val="Calibri"/>
        <family val="2"/>
        <scheme val="minor"/>
      </rPr>
      <t>kordajaga</t>
    </r>
    <r>
      <rPr>
        <sz val="11"/>
        <color theme="1"/>
        <rFont val="Calibri"/>
        <family val="2"/>
        <scheme val="minor"/>
      </rPr>
      <t xml:space="preserve"> 4</t>
    </r>
  </si>
  <si>
    <r>
      <t xml:space="preserve">Taastuvelekter maanteetranspordis, </t>
    </r>
    <r>
      <rPr>
        <b/>
        <sz val="11"/>
        <color theme="1"/>
        <rFont val="Calibri"/>
        <family val="2"/>
        <scheme val="minor"/>
      </rPr>
      <t>kordajaga 4</t>
    </r>
  </si>
  <si>
    <r>
      <t xml:space="preserve">Uuendatud: </t>
    </r>
    <r>
      <rPr>
        <sz val="11"/>
        <color theme="1"/>
        <rFont val="Calibri"/>
        <family val="2"/>
        <scheme val="minor"/>
      </rPr>
      <t>15.09.2026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</si>
</sst>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9"/>
      <color indexed="81"/>
      <name val="Segoe UI"/>
      <family val="2"/>
    </font>
    <font>
      <b/>
      <sz val="9"/>
      <color indexed="81"/>
      <name val="Segoe UI"/>
      <family val="2"/>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1">
    <xf numFmtId="0" fontId="0" fillId="0" borderId="0" xfId="0"/>
    <xf numFmtId="0" fontId="0" fillId="0" borderId="5" xfId="0" applyBorder="1" applyAlignment="1">
      <alignment horizontal="center"/>
    </xf>
    <xf numFmtId="0" fontId="0" fillId="0" borderId="6" xfId="0" applyBorder="1" applyAlignment="1">
      <alignment horizontal="center"/>
    </xf>
    <xf numFmtId="0" fontId="3" fillId="0" borderId="8" xfId="0" applyFont="1" applyBorder="1" applyAlignment="1">
      <alignment horizontal="right"/>
    </xf>
    <xf numFmtId="0" fontId="2" fillId="0" borderId="0" xfId="0" applyFont="1" applyAlignment="1">
      <alignment horizontal="center"/>
    </xf>
    <xf numFmtId="0" fontId="2" fillId="0" borderId="0" xfId="0" applyFont="1"/>
    <xf numFmtId="0" fontId="2" fillId="0" borderId="0" xfId="0" applyFont="1" applyAlignment="1">
      <alignment horizontal="left"/>
    </xf>
    <xf numFmtId="0" fontId="0" fillId="0" borderId="4" xfId="0" applyBorder="1" applyAlignment="1">
      <alignment horizont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7" xfId="0" applyFill="1" applyBorder="1" applyAlignment="1">
      <alignment horizontal="center" vertical="center" wrapText="1"/>
    </xf>
    <xf numFmtId="43" fontId="0" fillId="0" borderId="0" xfId="2" applyFont="1"/>
    <xf numFmtId="4" fontId="0" fillId="0" borderId="0" xfId="0" applyNumberFormat="1"/>
    <xf numFmtId="164" fontId="0" fillId="0" borderId="4" xfId="2" applyNumberFormat="1" applyFont="1" applyBorder="1"/>
    <xf numFmtId="164" fontId="0" fillId="0" borderId="5" xfId="2" applyNumberFormat="1" applyFont="1" applyBorder="1" applyAlignment="1">
      <alignment horizontal="center" vertical="center"/>
    </xf>
    <xf numFmtId="164" fontId="0" fillId="0" borderId="5" xfId="2" applyNumberFormat="1" applyFont="1" applyBorder="1"/>
    <xf numFmtId="164" fontId="0" fillId="0" borderId="2" xfId="2" applyNumberFormat="1" applyFont="1" applyBorder="1" applyAlignment="1">
      <alignment horizontal="center"/>
    </xf>
    <xf numFmtId="164" fontId="0" fillId="0" borderId="2" xfId="0" applyNumberFormat="1" applyBorder="1" applyAlignment="1">
      <alignment horizontal="center"/>
    </xf>
    <xf numFmtId="164" fontId="0" fillId="0" borderId="5" xfId="1" applyNumberFormat="1" applyFont="1" applyBorder="1" applyAlignment="1">
      <alignment horizontal="center" vertical="center"/>
    </xf>
    <xf numFmtId="164" fontId="0" fillId="0" borderId="3" xfId="0" applyNumberFormat="1" applyBorder="1" applyAlignment="1">
      <alignment horizontal="center"/>
    </xf>
    <xf numFmtId="164" fontId="0" fillId="0" borderId="6" xfId="1" applyNumberFormat="1" applyFont="1" applyBorder="1" applyAlignment="1">
      <alignment horizontal="center" vertical="center"/>
    </xf>
    <xf numFmtId="164" fontId="0" fillId="0" borderId="6" xfId="2" applyNumberFormat="1" applyFont="1" applyBorder="1"/>
    <xf numFmtId="164" fontId="3" fillId="0" borderId="8" xfId="0" applyNumberFormat="1" applyFont="1" applyBorder="1" applyAlignment="1">
      <alignment horizontal="right"/>
    </xf>
    <xf numFmtId="164" fontId="0" fillId="0" borderId="8" xfId="0" applyNumberFormat="1" applyBorder="1"/>
    <xf numFmtId="164" fontId="0" fillId="0" borderId="0" xfId="0" applyNumberFormat="1"/>
    <xf numFmtId="164" fontId="2" fillId="0" borderId="0" xfId="0" applyNumberFormat="1" applyFont="1"/>
    <xf numFmtId="164" fontId="0" fillId="0" borderId="4" xfId="1" applyNumberFormat="1" applyFont="1" applyBorder="1"/>
    <xf numFmtId="164" fontId="0" fillId="0" borderId="5" xfId="1" applyNumberFormat="1" applyFont="1" applyBorder="1"/>
    <xf numFmtId="164" fontId="0" fillId="0" borderId="6" xfId="1" applyNumberFormat="1" applyFont="1" applyBorder="1"/>
    <xf numFmtId="164" fontId="2" fillId="0" borderId="0" xfId="2" applyNumberFormat="1" applyFont="1" applyAlignment="1">
      <alignment horizontal="right"/>
    </xf>
    <xf numFmtId="0" fontId="2" fillId="0" borderId="0" xfId="0" applyFont="1" applyAlignment="1">
      <alignment horizontal="left"/>
    </xf>
  </cellXfs>
  <cellStyles count="5">
    <cellStyle name="Koma" xfId="2" builtinId="3"/>
    <cellStyle name="Koma 2" xfId="1" xr:uid="{B254D8D4-3AC4-4C73-94D6-A246A1E7B42B}"/>
    <cellStyle name="Koma 2 2" xfId="3" xr:uid="{F55EFE15-F67F-4CD6-BAEF-DE3FE2D7DA8E}"/>
    <cellStyle name="Koma 3" xfId="4" xr:uid="{750B277D-61F2-4363-9628-F2F16F8DB9CB}"/>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zoomScaleNormal="100" workbookViewId="0">
      <selection activeCell="F24" sqref="F24"/>
    </sheetView>
  </sheetViews>
  <sheetFormatPr defaultRowHeight="15" x14ac:dyDescent="0.25"/>
  <cols>
    <col min="1" max="1" width="11.42578125" customWidth="1"/>
    <col min="2" max="2" width="12.42578125" customWidth="1"/>
    <col min="3" max="5" width="22" customWidth="1"/>
  </cols>
  <sheetData>
    <row r="1" spans="1:7" x14ac:dyDescent="0.25">
      <c r="A1" s="30" t="s">
        <v>0</v>
      </c>
      <c r="B1" s="30"/>
      <c r="C1" s="30"/>
      <c r="D1" s="30"/>
    </row>
    <row r="2" spans="1:7" x14ac:dyDescent="0.25">
      <c r="A2" s="30" t="s">
        <v>18</v>
      </c>
      <c r="B2" s="30"/>
      <c r="C2" s="6"/>
      <c r="D2" s="6"/>
    </row>
    <row r="3" spans="1:7" ht="15.75" thickBot="1" x14ac:dyDescent="0.3">
      <c r="B3" s="5"/>
      <c r="C3" s="5"/>
      <c r="D3" s="5"/>
    </row>
    <row r="4" spans="1:7" ht="60.95" customHeight="1" thickBot="1" x14ac:dyDescent="0.3">
      <c r="A4" s="8" t="s">
        <v>1</v>
      </c>
      <c r="B4" s="8" t="s">
        <v>2</v>
      </c>
      <c r="C4" s="10" t="s">
        <v>19</v>
      </c>
      <c r="D4" s="9" t="s">
        <v>17</v>
      </c>
      <c r="E4" s="9" t="s">
        <v>20</v>
      </c>
    </row>
    <row r="5" spans="1:7" x14ac:dyDescent="0.25">
      <c r="A5" s="1">
        <v>2025</v>
      </c>
      <c r="B5" s="1" t="s">
        <v>3</v>
      </c>
      <c r="C5" s="26">
        <v>2213.4046944444444</v>
      </c>
      <c r="D5" s="18">
        <v>704.98016666666672</v>
      </c>
      <c r="E5" s="13">
        <f>D5*4</f>
        <v>2819.9206666666669</v>
      </c>
      <c r="G5" s="12"/>
    </row>
    <row r="6" spans="1:7" x14ac:dyDescent="0.25">
      <c r="A6" s="1">
        <v>2025</v>
      </c>
      <c r="B6" s="1" t="s">
        <v>4</v>
      </c>
      <c r="C6" s="27">
        <v>2151.1556944444446</v>
      </c>
      <c r="D6" s="18">
        <v>685.16325000000006</v>
      </c>
      <c r="E6" s="15">
        <f t="shared" ref="E6:E16" si="0">D6*4</f>
        <v>2740.6530000000002</v>
      </c>
      <c r="G6" s="12"/>
    </row>
    <row r="7" spans="1:7" x14ac:dyDescent="0.25">
      <c r="A7" s="1">
        <v>2025</v>
      </c>
      <c r="B7" s="1" t="s">
        <v>5</v>
      </c>
      <c r="C7" s="27">
        <v>2008.7265277777778</v>
      </c>
      <c r="D7" s="18">
        <v>639.92397222222212</v>
      </c>
      <c r="E7" s="15">
        <f t="shared" si="0"/>
        <v>2559.6958888888885</v>
      </c>
      <c r="G7" s="12"/>
    </row>
    <row r="8" spans="1:7" x14ac:dyDescent="0.25">
      <c r="A8" s="1">
        <v>2025</v>
      </c>
      <c r="B8" s="1" t="s">
        <v>6</v>
      </c>
      <c r="C8" s="27">
        <v>1783.692361111111</v>
      </c>
      <c r="D8" s="18">
        <v>568.22397222222219</v>
      </c>
      <c r="E8" s="15">
        <f t="shared" si="0"/>
        <v>2272.8958888888887</v>
      </c>
      <c r="G8" s="12"/>
    </row>
    <row r="9" spans="1:7" x14ac:dyDescent="0.25">
      <c r="A9" s="1">
        <v>2025</v>
      </c>
      <c r="B9" s="1" t="s">
        <v>7</v>
      </c>
      <c r="C9" s="27">
        <v>1742.1025833333333</v>
      </c>
      <c r="D9" s="18">
        <v>555.23169444444443</v>
      </c>
      <c r="E9" s="15">
        <f t="shared" si="0"/>
        <v>2220.9267777777777</v>
      </c>
      <c r="G9" s="12"/>
    </row>
    <row r="10" spans="1:7" x14ac:dyDescent="0.25">
      <c r="A10" s="1">
        <v>2025</v>
      </c>
      <c r="B10" s="1" t="s">
        <v>8</v>
      </c>
      <c r="C10" s="27">
        <v>2809.4639999999999</v>
      </c>
      <c r="D10" s="18">
        <v>895.00563888888883</v>
      </c>
      <c r="E10" s="15">
        <f t="shared" si="0"/>
        <v>3580.0225555555553</v>
      </c>
      <c r="G10" s="12"/>
    </row>
    <row r="11" spans="1:7" x14ac:dyDescent="0.25">
      <c r="A11" s="1">
        <v>2025</v>
      </c>
      <c r="B11" s="1" t="s">
        <v>9</v>
      </c>
      <c r="C11" s="27">
        <v>2044.6888333333334</v>
      </c>
      <c r="D11" s="18">
        <v>651.5295000000001</v>
      </c>
      <c r="E11" s="15">
        <f t="shared" si="0"/>
        <v>2606.1180000000004</v>
      </c>
      <c r="G11" s="12"/>
    </row>
    <row r="12" spans="1:7" x14ac:dyDescent="0.25">
      <c r="A12" s="1">
        <v>2025</v>
      </c>
      <c r="B12" s="1" t="s">
        <v>10</v>
      </c>
      <c r="C12" s="27">
        <v>1795.9901666666665</v>
      </c>
      <c r="D12" s="18">
        <v>572.31219444444446</v>
      </c>
      <c r="E12" s="15">
        <f t="shared" si="0"/>
        <v>2289.2487777777778</v>
      </c>
      <c r="G12" s="12"/>
    </row>
    <row r="13" spans="1:7" x14ac:dyDescent="0.25">
      <c r="A13" s="1">
        <v>2025</v>
      </c>
      <c r="B13" s="1" t="s">
        <v>11</v>
      </c>
      <c r="C13" s="27">
        <v>2234.545222222222</v>
      </c>
      <c r="D13" s="18">
        <v>712.58830555555551</v>
      </c>
      <c r="E13" s="15">
        <f t="shared" si="0"/>
        <v>2850.353222222222</v>
      </c>
      <c r="G13" s="12"/>
    </row>
    <row r="14" spans="1:7" x14ac:dyDescent="0.25">
      <c r="A14" s="1">
        <v>2025</v>
      </c>
      <c r="B14" s="1" t="s">
        <v>12</v>
      </c>
      <c r="C14" s="27">
        <v>2400.2593333333334</v>
      </c>
      <c r="D14" s="18">
        <v>765.80216666666661</v>
      </c>
      <c r="E14" s="15">
        <f t="shared" si="0"/>
        <v>3063.2086666666664</v>
      </c>
      <c r="G14" s="12"/>
    </row>
    <row r="15" spans="1:7" x14ac:dyDescent="0.25">
      <c r="A15" s="1">
        <v>2025</v>
      </c>
      <c r="B15" s="1" t="s">
        <v>13</v>
      </c>
      <c r="C15" s="27">
        <v>3049.3090277777778</v>
      </c>
      <c r="D15" s="18">
        <v>971.58469444444438</v>
      </c>
      <c r="E15" s="15">
        <f t="shared" si="0"/>
        <v>3886.3387777777775</v>
      </c>
      <c r="G15" s="12"/>
    </row>
    <row r="16" spans="1:7" ht="15.75" thickBot="1" x14ac:dyDescent="0.3">
      <c r="A16" s="2">
        <v>2025</v>
      </c>
      <c r="B16" s="2" t="s">
        <v>14</v>
      </c>
      <c r="C16" s="28">
        <v>2410.4005833333331</v>
      </c>
      <c r="D16" s="20">
        <v>805.25844444444442</v>
      </c>
      <c r="E16" s="21">
        <f t="shared" si="0"/>
        <v>3221.0337777777777</v>
      </c>
      <c r="G16" s="12"/>
    </row>
    <row r="17" spans="2:5" x14ac:dyDescent="0.25">
      <c r="B17" s="3"/>
      <c r="C17" s="22"/>
      <c r="D17" s="22"/>
      <c r="E17" s="24"/>
    </row>
    <row r="18" spans="2:5" x14ac:dyDescent="0.25">
      <c r="B18" s="4" t="s">
        <v>15</v>
      </c>
      <c r="C18" s="29">
        <f>SUM(C5:C16)</f>
        <v>26643.739027777781</v>
      </c>
      <c r="D18" s="29">
        <f t="shared" ref="D18:E18" si="1">SUM(D5:D16)</f>
        <v>8527.6039999999994</v>
      </c>
      <c r="E18" s="29">
        <f t="shared" si="1"/>
        <v>34110.415999999997</v>
      </c>
    </row>
    <row r="19" spans="2:5" x14ac:dyDescent="0.25">
      <c r="C19" s="11"/>
    </row>
  </sheetData>
  <mergeCells count="2">
    <mergeCell ref="A2:B2"/>
    <mergeCell ref="A1:D1"/>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4A51-9794-4769-81FE-3275FD626E10}">
  <dimension ref="A1:F18"/>
  <sheetViews>
    <sheetView tabSelected="1" workbookViewId="0">
      <selection activeCell="E39" sqref="E39"/>
    </sheetView>
  </sheetViews>
  <sheetFormatPr defaultRowHeight="15" x14ac:dyDescent="0.25"/>
  <cols>
    <col min="1" max="1" width="11.42578125" customWidth="1"/>
    <col min="2" max="2" width="12.42578125" customWidth="1"/>
    <col min="3" max="5" width="22" customWidth="1"/>
  </cols>
  <sheetData>
    <row r="1" spans="1:6" x14ac:dyDescent="0.25">
      <c r="A1" s="30" t="s">
        <v>0</v>
      </c>
      <c r="B1" s="30"/>
      <c r="C1" s="30"/>
      <c r="D1" s="30"/>
    </row>
    <row r="2" spans="1:6" x14ac:dyDescent="0.25">
      <c r="A2" s="30" t="s">
        <v>22</v>
      </c>
      <c r="B2" s="30"/>
      <c r="C2" s="6"/>
    </row>
    <row r="3" spans="1:6" ht="15.75" thickBot="1" x14ac:dyDescent="0.3">
      <c r="B3" s="5"/>
      <c r="C3" s="5"/>
      <c r="D3" s="5"/>
    </row>
    <row r="4" spans="1:6" ht="60.95" customHeight="1" thickBot="1" x14ac:dyDescent="0.3">
      <c r="A4" s="8" t="s">
        <v>1</v>
      </c>
      <c r="B4" s="8" t="s">
        <v>2</v>
      </c>
      <c r="C4" s="10" t="s">
        <v>19</v>
      </c>
      <c r="D4" s="9" t="s">
        <v>16</v>
      </c>
      <c r="E4" s="9" t="s">
        <v>21</v>
      </c>
    </row>
    <row r="5" spans="1:6" x14ac:dyDescent="0.25">
      <c r="A5" s="7">
        <v>2026</v>
      </c>
      <c r="B5" s="1" t="s">
        <v>3</v>
      </c>
      <c r="C5" s="13">
        <v>3691.8576944444444</v>
      </c>
      <c r="D5" s="14">
        <v>1435.4</v>
      </c>
      <c r="E5" s="13">
        <f>D5*4</f>
        <v>5741.6</v>
      </c>
      <c r="F5" s="12"/>
    </row>
    <row r="6" spans="1:6" x14ac:dyDescent="0.25">
      <c r="A6" s="1">
        <v>2026</v>
      </c>
      <c r="B6" s="1" t="s">
        <v>4</v>
      </c>
      <c r="C6" s="15">
        <v>3178.5400277777776</v>
      </c>
      <c r="D6" s="14">
        <v>1235.96</v>
      </c>
      <c r="E6" s="15">
        <f t="shared" ref="E6:E11" si="0">D6*4</f>
        <v>4943.84</v>
      </c>
      <c r="F6" s="12"/>
    </row>
    <row r="7" spans="1:6" x14ac:dyDescent="0.25">
      <c r="A7" s="1">
        <v>2026</v>
      </c>
      <c r="B7" s="1" t="s">
        <v>5</v>
      </c>
      <c r="C7" s="15">
        <v>2694.4829444444445</v>
      </c>
      <c r="D7" s="14">
        <v>1050.1500000000001</v>
      </c>
      <c r="E7" s="15">
        <f t="shared" si="0"/>
        <v>4200.6000000000004</v>
      </c>
      <c r="F7" s="12"/>
    </row>
    <row r="8" spans="1:6" x14ac:dyDescent="0.25">
      <c r="A8" s="1">
        <v>2026</v>
      </c>
      <c r="B8" s="1" t="s">
        <v>6</v>
      </c>
      <c r="C8" s="15">
        <v>2646.417972222222</v>
      </c>
      <c r="D8" s="14">
        <v>1031.46</v>
      </c>
      <c r="E8" s="15">
        <f t="shared" si="0"/>
        <v>4125.84</v>
      </c>
      <c r="F8" s="12"/>
    </row>
    <row r="9" spans="1:6" x14ac:dyDescent="0.25">
      <c r="A9" s="1">
        <v>2026</v>
      </c>
      <c r="B9" s="1" t="s">
        <v>7</v>
      </c>
      <c r="C9" s="15">
        <v>2413.3330000000001</v>
      </c>
      <c r="D9" s="14">
        <v>940.86</v>
      </c>
      <c r="E9" s="15">
        <f t="shared" si="0"/>
        <v>3763.44</v>
      </c>
      <c r="F9" s="12"/>
    </row>
    <row r="10" spans="1:6" x14ac:dyDescent="0.25">
      <c r="A10" s="1">
        <v>2026</v>
      </c>
      <c r="B10" s="1" t="s">
        <v>8</v>
      </c>
      <c r="C10" s="15">
        <v>2431.9261944444447</v>
      </c>
      <c r="D10" s="14">
        <v>947.17</v>
      </c>
      <c r="E10" s="15">
        <f t="shared" si="0"/>
        <v>3788.68</v>
      </c>
      <c r="F10" s="12"/>
    </row>
    <row r="11" spans="1:6" x14ac:dyDescent="0.25">
      <c r="A11" s="1">
        <v>2026</v>
      </c>
      <c r="B11" s="1" t="s">
        <v>9</v>
      </c>
      <c r="C11" s="15">
        <v>2931.7463611111111</v>
      </c>
      <c r="D11" s="14">
        <v>1142.03</v>
      </c>
      <c r="E11" s="15">
        <f t="shared" si="0"/>
        <v>4568.12</v>
      </c>
      <c r="F11" s="12"/>
    </row>
    <row r="12" spans="1:6" x14ac:dyDescent="0.25">
      <c r="A12" s="1">
        <v>2026</v>
      </c>
      <c r="B12" s="1" t="s">
        <v>10</v>
      </c>
      <c r="C12" s="16">
        <v>2953.62</v>
      </c>
      <c r="D12" s="14">
        <v>1151.76</v>
      </c>
      <c r="E12" s="15">
        <f>D12*4</f>
        <v>4607.04</v>
      </c>
    </row>
    <row r="13" spans="1:6" x14ac:dyDescent="0.25">
      <c r="A13" s="1">
        <v>2026</v>
      </c>
      <c r="B13" s="1" t="s">
        <v>11</v>
      </c>
      <c r="C13" s="17"/>
      <c r="D13" s="18"/>
      <c r="E13" s="15"/>
    </row>
    <row r="14" spans="1:6" x14ac:dyDescent="0.25">
      <c r="A14" s="1">
        <v>2026</v>
      </c>
      <c r="B14" s="1" t="s">
        <v>12</v>
      </c>
      <c r="C14" s="17"/>
      <c r="D14" s="18"/>
      <c r="E14" s="15"/>
    </row>
    <row r="15" spans="1:6" x14ac:dyDescent="0.25">
      <c r="A15" s="1">
        <v>2026</v>
      </c>
      <c r="B15" s="1" t="s">
        <v>13</v>
      </c>
      <c r="C15" s="17"/>
      <c r="D15" s="18"/>
      <c r="E15" s="15"/>
    </row>
    <row r="16" spans="1:6" ht="15.75" thickBot="1" x14ac:dyDescent="0.3">
      <c r="A16" s="2">
        <v>2026</v>
      </c>
      <c r="B16" s="2" t="s">
        <v>14</v>
      </c>
      <c r="C16" s="19"/>
      <c r="D16" s="20"/>
      <c r="E16" s="21"/>
    </row>
    <row r="17" spans="2:5" x14ac:dyDescent="0.25">
      <c r="B17" s="3"/>
      <c r="C17" s="22"/>
      <c r="D17" s="23"/>
      <c r="E17" s="24"/>
    </row>
    <row r="18" spans="2:5" x14ac:dyDescent="0.25">
      <c r="B18" s="4" t="s">
        <v>15</v>
      </c>
      <c r="C18" s="25">
        <f>SUM(C5:C16)</f>
        <v>22941.924194444444</v>
      </c>
      <c r="D18" s="25">
        <f t="shared" ref="D18:E18" si="1">SUM(D5:D16)</f>
        <v>8934.7899999999991</v>
      </c>
      <c r="E18" s="25">
        <f t="shared" si="1"/>
        <v>35739.159999999996</v>
      </c>
    </row>
  </sheetData>
  <mergeCells count="2">
    <mergeCell ref="A1:D1"/>
    <mergeCell ref="A2:B2"/>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F7C42AFDE88A40B5DE8F8C6561BF28" ma:contentTypeVersion="16" ma:contentTypeDescription="Create a new document." ma:contentTypeScope="" ma:versionID="c558be72b7a0ca472375b1082adc8623">
  <xsd:schema xmlns:xsd="http://www.w3.org/2001/XMLSchema" xmlns:xs="http://www.w3.org/2001/XMLSchema" xmlns:p="http://schemas.microsoft.com/office/2006/metadata/properties" xmlns:ns2="e31ff916-cf36-4815-8f59-066548a5c626" xmlns:ns3="76a396e9-683e-4e80-a146-12c21ed12d13" targetNamespace="http://schemas.microsoft.com/office/2006/metadata/properties" ma:root="true" ma:fieldsID="50166bfddfa57610d3809d3772757b58" ns2:_="" ns3:_="">
    <xsd:import namespace="e31ff916-cf36-4815-8f59-066548a5c626"/>
    <xsd:import namespace="76a396e9-683e-4e80-a146-12c21ed12d1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1ff916-cf36-4815-8f59-066548a5c6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c9fa8c6-3661-45c4-a12f-a9611ac3d79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a396e9-683e-4e80-a146-12c21ed12d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f75425-1013-4783-93cd-0fcbb1246a49}" ma:internalName="TaxCatchAll" ma:showField="CatchAllData" ma:web="76a396e9-683e-4e80-a146-12c21ed12d1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6a396e9-683e-4e80-a146-12c21ed12d13" xsi:nil="true"/>
    <lcf76f155ced4ddcb4097134ff3c332f xmlns="e31ff916-cf36-4815-8f59-066548a5c6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7B05A0-A196-4864-9228-3459103845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1ff916-cf36-4815-8f59-066548a5c626"/>
    <ds:schemaRef ds:uri="76a396e9-683e-4e80-a146-12c21ed12d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854F33-71DD-4712-B249-576BD44B6A93}">
  <ds:schemaRefs>
    <ds:schemaRef ds:uri="http://schemas.microsoft.com/sharepoint/v3/contenttype/forms"/>
  </ds:schemaRefs>
</ds:datastoreItem>
</file>

<file path=customXml/itemProps3.xml><?xml version="1.0" encoding="utf-8"?>
<ds:datastoreItem xmlns:ds="http://schemas.openxmlformats.org/officeDocument/2006/customXml" ds:itemID="{5FEE52E5-4133-45B8-81C1-851D8F9E1952}">
  <ds:schemaRefs>
    <ds:schemaRef ds:uri="http://schemas.microsoft.com/office/2006/metadata/properties"/>
    <ds:schemaRef ds:uri="http://schemas.microsoft.com/office/infopath/2007/PartnerControls"/>
    <ds:schemaRef ds:uri="76a396e9-683e-4e80-a146-12c21ed12d13"/>
    <ds:schemaRef ds:uri="e31ff916-cf36-4815-8f59-066548a5c6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Krislin Kukumägi</dc:creator>
  <cp:lastModifiedBy>Krislin Kukumägi-Unga</cp:lastModifiedBy>
  <dcterms:created xsi:type="dcterms:W3CDTF">2015-06-05T18:17:20Z</dcterms:created>
  <dcterms:modified xsi:type="dcterms:W3CDTF">2026-09-15T07:57:37Z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0x01010034F7C42AFDE88A40B5DE8F8C6561BF28</vt:lpwstr>
  </property>
  <property fmtid="{D5CDD505-2E9C-101B-9397-08002B2CF9AE}" pid="3" name="MediaServiceImageTags">
    <vt:lpwstr/>
  </property>
</Properties>
</file>